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2" i="1"/>
  <c r="G42"/>
  <c r="H42"/>
  <c r="I42"/>
  <c r="J42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F195" s="1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F176" s="1"/>
  <c r="B157"/>
  <c r="A157"/>
  <c r="J156"/>
  <c r="I156"/>
  <c r="H156"/>
  <c r="G156"/>
  <c r="G157" s="1"/>
  <c r="F156"/>
  <c r="B147"/>
  <c r="A147"/>
  <c r="I157"/>
  <c r="B138"/>
  <c r="A138"/>
  <c r="J137"/>
  <c r="I137"/>
  <c r="H137"/>
  <c r="G137"/>
  <c r="F137"/>
  <c r="B128"/>
  <c r="A128"/>
  <c r="I138"/>
  <c r="B119"/>
  <c r="A119"/>
  <c r="J118"/>
  <c r="J119" s="1"/>
  <c r="I118"/>
  <c r="H118"/>
  <c r="G118"/>
  <c r="F118"/>
  <c r="F119" s="1"/>
  <c r="B109"/>
  <c r="A109"/>
  <c r="H119"/>
  <c r="B100"/>
  <c r="A100"/>
  <c r="J99"/>
  <c r="J100" s="1"/>
  <c r="I99"/>
  <c r="H99"/>
  <c r="G99"/>
  <c r="F99"/>
  <c r="F100" s="1"/>
  <c r="B90"/>
  <c r="A90"/>
  <c r="H100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H24" l="1"/>
  <c r="J24"/>
  <c r="F43"/>
  <c r="H43"/>
  <c r="J43"/>
  <c r="F62"/>
  <c r="H62"/>
  <c r="J62"/>
  <c r="F81"/>
  <c r="H81"/>
  <c r="J81"/>
  <c r="F138"/>
  <c r="J138"/>
  <c r="G176"/>
  <c r="I176"/>
  <c r="G195"/>
  <c r="I195"/>
  <c r="G24"/>
  <c r="I24"/>
  <c r="G43"/>
  <c r="I43"/>
  <c r="G62"/>
  <c r="I62"/>
  <c r="G81"/>
  <c r="I81"/>
  <c r="G100"/>
  <c r="I100"/>
  <c r="I119"/>
  <c r="F157"/>
  <c r="H157"/>
  <c r="J157"/>
  <c r="J196" s="1"/>
  <c r="G138"/>
  <c r="G119"/>
  <c r="F24"/>
  <c r="F196" s="1"/>
  <c r="H138"/>
  <c r="I196" l="1"/>
  <c r="H196"/>
  <c r="G196"/>
</calcChain>
</file>

<file path=xl/sharedStrings.xml><?xml version="1.0" encoding="utf-8"?>
<sst xmlns="http://schemas.openxmlformats.org/spreadsheetml/2006/main" count="341" uniqueCount="91">
  <si>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</si>
  <si>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</si>
  <si>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</si>
  <si>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</si>
  <si>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</si>
  <si>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</si>
  <si>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</si>
  <si>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</si>
  <si>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</si>
  <si>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</si>
  <si>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</si>
  <si>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</si>
  <si>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</si>
  <si>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</si>
  <si>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</si>
  <si>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</si>
  <si>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</si>
  <si>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</si>
  <si>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</si>
  <si>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</si>
  <si>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</si>
  <si>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</si>
  <si>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</si>
  <si>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</si>
  <si>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</si>
  <si>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</si>
  <si>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</si>
  <si>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</si>
  <si>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</si>
  <si>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</si>
  <si>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</si>
  <si>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</si>
  <si>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</si>
  <si>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</si>
  <si>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</si>
  <si>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</si>
  <si>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</si>
  <si>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</si>
  <si>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</si>
  <si>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</si>
  <si>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Медникова В.И.</t>
  </si>
  <si>
    <t>Гост</t>
  </si>
  <si>
    <t>Борщ с капустой и картофелем</t>
  </si>
  <si>
    <t>Птица отварная</t>
  </si>
  <si>
    <t>Каша гречневая</t>
  </si>
  <si>
    <t>Хлеб ржаной</t>
  </si>
  <si>
    <t>10р. 00 коп.</t>
  </si>
  <si>
    <t>3р. 20 коп.</t>
  </si>
  <si>
    <t>8 р. 62 коп.</t>
  </si>
  <si>
    <t>Кондитерские изделия</t>
  </si>
  <si>
    <t>2р. 30 коп.</t>
  </si>
  <si>
    <t>Суп картофельный с крупой</t>
  </si>
  <si>
    <t>Котлета рыбная</t>
  </si>
  <si>
    <t>Макаронные изделия отварные</t>
  </si>
  <si>
    <t>Компот из смеси сухофруктов</t>
  </si>
  <si>
    <t>10 р. 00 коп</t>
  </si>
  <si>
    <t>3 р. 20 коп.</t>
  </si>
  <si>
    <t>Суп картофельный с макаронными изделиями</t>
  </si>
  <si>
    <t>Жаркое по - домашнему</t>
  </si>
  <si>
    <t>Компот из свежих плодов</t>
  </si>
  <si>
    <t>2 р. 30 коп</t>
  </si>
  <si>
    <t>Плов из птицы</t>
  </si>
  <si>
    <t>Кисель из свежих плодов</t>
  </si>
  <si>
    <t>Суп картофельный с бобовыми</t>
  </si>
  <si>
    <t xml:space="preserve">Макаронные изделия отварные </t>
  </si>
  <si>
    <t>Какао с молоком</t>
  </si>
  <si>
    <t>10 р. 00 коп.</t>
  </si>
  <si>
    <t>10 р . 00 коп.</t>
  </si>
  <si>
    <t>Пюре картофельное</t>
  </si>
  <si>
    <t>Фрикадельки в томатно - сметанном соусе</t>
  </si>
  <si>
    <t xml:space="preserve">Каша гречневая </t>
  </si>
  <si>
    <t>Суп рисовый с говядиной</t>
  </si>
  <si>
    <t>Макароны отварные</t>
  </si>
  <si>
    <t>МКОУ "СОШ № 2", г. Жиздра</t>
  </si>
  <si>
    <t xml:space="preserve">26р. 07 коп. </t>
  </si>
  <si>
    <t>34р. 67 коп.</t>
  </si>
  <si>
    <t>84р. 86 коп.</t>
  </si>
  <si>
    <t>26 р. 07 коп.</t>
  </si>
  <si>
    <t>34 р. 67 коп.</t>
  </si>
  <si>
    <t>84 р. 86 коп.</t>
  </si>
  <si>
    <t>44 р. 67 коп.</t>
  </si>
  <si>
    <t>84р. 86 коп</t>
  </si>
  <si>
    <t>84р.86 коп.</t>
  </si>
  <si>
    <t>34 р. 67 коп</t>
  </si>
  <si>
    <t>34 р.67 коп.</t>
  </si>
  <si>
    <t>Чай с сахаром</t>
  </si>
  <si>
    <t>54-14р</t>
  </si>
  <si>
    <t>Суп картофельный с фасолью</t>
  </si>
  <si>
    <t xml:space="preserve">Котлета </t>
  </si>
  <si>
    <t>Щи из св. капусты с картофелем</t>
  </si>
  <si>
    <t>288/355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</si>
</sst>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 wrapText="1"/>
      <protection locked="0"/>
    </xf>
    <xf numFmtId="2" fontId="13" fillId="0" borderId="2" xfId="0" applyNumberFormat="1" applyFont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23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top" wrapText="1"/>
    </xf>
    <xf numFmtId="0" fontId="13" fillId="4" borderId="25" xfId="0" applyFont="1" applyFill="1" applyBorder="1" applyAlignment="1">
      <alignment horizontal="center" vertical="top" wrapText="1"/>
    </xf>
    <xf numFmtId="0" fontId="13" fillId="4" borderId="26" xfId="0" applyFont="1" applyFill="1" applyBorder="1" applyAlignment="1">
      <alignment horizontal="center" vertical="top" wrapText="1"/>
    </xf>
    <xf numFmtId="2" fontId="13" fillId="4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13" fillId="4" borderId="2" xfId="0" applyNumberFormat="1" applyFont="1" applyFill="1" applyBorder="1" applyProtection="1">
      <protection locked="0"/>
    </xf>
    <xf numFmtId="1" fontId="13" fillId="4" borderId="17" xfId="0" applyNumberFormat="1" applyFon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2" fillId="4" borderId="0" xfId="0" applyFont="1" applyFill="1"/>
    <xf numFmtId="0" fontId="1" fillId="4" borderId="1" xfId="0" applyFont="1" applyFill="1" applyBorder="1" applyAlignment="1" applyProtection="1">
      <alignment wrapText="1"/>
      <protection locked="0"/>
    </xf>
    <xf numFmtId="0" fontId="14" fillId="4" borderId="0" xfId="0" applyFont="1" applyFill="1"/>
    <xf numFmtId="2" fontId="3" fillId="0" borderId="10" xfId="0" applyNumberFormat="1" applyFont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73</v>
      </c>
      <c r="D1" s="86"/>
      <c r="E1" s="86"/>
      <c r="F1" s="12" t="s">
        <v>16</v>
      </c>
      <c r="G1" s="2" t="s">
        <v>17</v>
      </c>
      <c r="H1" s="87" t="s">
        <v>39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40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78"/>
      <c r="F6" s="50"/>
      <c r="G6" s="67"/>
      <c r="H6" s="68"/>
      <c r="I6" s="68"/>
      <c r="J6" s="39"/>
      <c r="K6" s="40"/>
      <c r="L6" s="50"/>
    </row>
    <row r="7" spans="1:12" ht="15">
      <c r="A7" s="23"/>
      <c r="B7" s="15"/>
      <c r="C7" s="11"/>
      <c r="D7" s="6"/>
      <c r="E7" s="41"/>
      <c r="F7" s="42"/>
      <c r="G7" s="66"/>
      <c r="H7" s="66"/>
      <c r="I7" s="66"/>
      <c r="J7" s="42"/>
      <c r="K7" s="43"/>
      <c r="L7" s="42"/>
    </row>
    <row r="8" spans="1:12" ht="15.75" thickBot="1">
      <c r="A8" s="23"/>
      <c r="B8" s="15"/>
      <c r="C8" s="11"/>
      <c r="D8" s="7" t="s">
        <v>22</v>
      </c>
      <c r="E8" s="49"/>
      <c r="F8" s="42"/>
      <c r="G8" s="69"/>
      <c r="H8" s="70"/>
      <c r="I8" s="70"/>
      <c r="J8" s="42"/>
      <c r="K8" s="43"/>
      <c r="L8" s="52"/>
    </row>
    <row r="9" spans="1:12" ht="15.75" thickBot="1">
      <c r="A9" s="23"/>
      <c r="B9" s="15"/>
      <c r="C9" s="11"/>
      <c r="D9" s="7" t="s">
        <v>23</v>
      </c>
      <c r="E9" s="49"/>
      <c r="F9" s="42"/>
      <c r="G9" s="69"/>
      <c r="H9" s="70"/>
      <c r="I9" s="70"/>
      <c r="J9" s="42"/>
      <c r="K9" s="51"/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54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26.25" thickBot="1">
      <c r="A15" s="23"/>
      <c r="B15" s="15"/>
      <c r="C15" s="11"/>
      <c r="D15" s="7" t="s">
        <v>27</v>
      </c>
      <c r="E15" s="49" t="s">
        <v>42</v>
      </c>
      <c r="F15" s="42">
        <v>250</v>
      </c>
      <c r="G15" s="69">
        <v>7</v>
      </c>
      <c r="H15" s="70">
        <v>5.2</v>
      </c>
      <c r="I15" s="70">
        <v>14.8</v>
      </c>
      <c r="J15" s="55">
        <v>151.5</v>
      </c>
      <c r="K15" s="43">
        <v>170</v>
      </c>
      <c r="L15" s="52" t="s">
        <v>74</v>
      </c>
    </row>
    <row r="16" spans="1:12" ht="26.25" thickBot="1">
      <c r="A16" s="23"/>
      <c r="B16" s="15"/>
      <c r="C16" s="11"/>
      <c r="D16" s="7" t="s">
        <v>28</v>
      </c>
      <c r="E16" s="49" t="s">
        <v>43</v>
      </c>
      <c r="F16" s="42">
        <v>100</v>
      </c>
      <c r="G16" s="69">
        <v>13.8</v>
      </c>
      <c r="H16" s="70">
        <v>12.9</v>
      </c>
      <c r="I16" s="70">
        <v>26.9</v>
      </c>
      <c r="J16" s="55">
        <v>259.2</v>
      </c>
      <c r="K16" s="43">
        <v>637</v>
      </c>
      <c r="L16" s="52" t="s">
        <v>75</v>
      </c>
    </row>
    <row r="17" spans="1:12" ht="26.25" thickBot="1">
      <c r="A17" s="23"/>
      <c r="B17" s="15"/>
      <c r="C17" s="11"/>
      <c r="D17" s="7" t="s">
        <v>29</v>
      </c>
      <c r="E17" s="49" t="s">
        <v>44</v>
      </c>
      <c r="F17" s="42">
        <v>180</v>
      </c>
      <c r="G17" s="67">
        <v>8.9499999999999993</v>
      </c>
      <c r="H17" s="68">
        <v>6.73</v>
      </c>
      <c r="I17" s="68">
        <v>43</v>
      </c>
      <c r="J17" s="55">
        <v>276.52999999999997</v>
      </c>
      <c r="K17" s="43">
        <v>679</v>
      </c>
      <c r="L17" s="52" t="s">
        <v>46</v>
      </c>
    </row>
    <row r="18" spans="1:12" ht="26.25" thickBot="1">
      <c r="A18" s="23"/>
      <c r="B18" s="15"/>
      <c r="C18" s="11"/>
      <c r="D18" s="7" t="s">
        <v>30</v>
      </c>
      <c r="E18" s="49" t="s">
        <v>85</v>
      </c>
      <c r="F18" s="42">
        <v>200</v>
      </c>
      <c r="G18" s="67">
        <v>1.44</v>
      </c>
      <c r="H18" s="68">
        <v>2.84</v>
      </c>
      <c r="I18" s="68">
        <v>23.31</v>
      </c>
      <c r="J18" s="55">
        <v>104.27</v>
      </c>
      <c r="K18" s="43">
        <v>943</v>
      </c>
      <c r="L18" s="52" t="s">
        <v>47</v>
      </c>
    </row>
    <row r="19" spans="1:12" ht="15.75" thickBot="1">
      <c r="A19" s="23"/>
      <c r="B19" s="15"/>
      <c r="C19" s="11"/>
      <c r="D19" s="7" t="s">
        <v>31</v>
      </c>
      <c r="E19" s="41"/>
      <c r="F19" s="42"/>
      <c r="G19" s="71"/>
      <c r="H19" s="71"/>
      <c r="I19" s="71"/>
      <c r="J19" s="53"/>
      <c r="K19" s="43"/>
      <c r="L19" s="42"/>
    </row>
    <row r="20" spans="1:12" ht="26.25" thickBot="1">
      <c r="A20" s="23"/>
      <c r="B20" s="15"/>
      <c r="C20" s="11"/>
      <c r="D20" s="7" t="s">
        <v>32</v>
      </c>
      <c r="E20" s="49" t="s">
        <v>45</v>
      </c>
      <c r="F20" s="42">
        <v>50</v>
      </c>
      <c r="G20" s="67">
        <v>4</v>
      </c>
      <c r="H20" s="68">
        <v>0.5</v>
      </c>
      <c r="I20" s="68">
        <v>22.5</v>
      </c>
      <c r="J20" s="55">
        <v>105</v>
      </c>
      <c r="K20" s="43" t="s">
        <v>41</v>
      </c>
      <c r="L20" s="52" t="s">
        <v>48</v>
      </c>
    </row>
    <row r="21" spans="1:12" ht="26.25" thickBot="1">
      <c r="A21" s="23"/>
      <c r="B21" s="15"/>
      <c r="C21" s="11"/>
      <c r="D21" s="6"/>
      <c r="E21" s="41" t="s">
        <v>49</v>
      </c>
      <c r="F21" s="42">
        <v>30</v>
      </c>
      <c r="G21" s="67">
        <v>0.05</v>
      </c>
      <c r="H21" s="68">
        <v>0.01</v>
      </c>
      <c r="I21" s="68">
        <v>15</v>
      </c>
      <c r="J21" s="56">
        <v>77.099999999999994</v>
      </c>
      <c r="K21" s="43" t="s">
        <v>41</v>
      </c>
      <c r="L21" s="42" t="s">
        <v>50</v>
      </c>
    </row>
    <row r="22" spans="1:12" ht="15">
      <c r="A22" s="23"/>
      <c r="B22" s="15"/>
      <c r="C22" s="11"/>
      <c r="D22" s="6"/>
      <c r="E22" s="41"/>
      <c r="F22" s="42"/>
      <c r="G22" s="53"/>
      <c r="H22" s="53"/>
      <c r="I22" s="53"/>
      <c r="J22" s="53"/>
      <c r="K22" s="43"/>
      <c r="L22" s="42"/>
    </row>
    <row r="23" spans="1:12" ht="25.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1">SUM(G14:G22)</f>
        <v>35.239999999999995</v>
      </c>
      <c r="H23" s="19">
        <f t="shared" si="1"/>
        <v>28.180000000000003</v>
      </c>
      <c r="I23" s="19">
        <f t="shared" si="1"/>
        <v>145.51</v>
      </c>
      <c r="J23" s="19">
        <f t="shared" si="1"/>
        <v>973.6</v>
      </c>
      <c r="K23" s="25"/>
      <c r="L23" s="19" t="s">
        <v>76</v>
      </c>
    </row>
    <row r="24" spans="1:12" ht="26.2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810</v>
      </c>
      <c r="G24" s="32">
        <f t="shared" ref="G24:J24" si="2">G13+G23</f>
        <v>35.239999999999995</v>
      </c>
      <c r="H24" s="32">
        <f t="shared" si="2"/>
        <v>28.180000000000003</v>
      </c>
      <c r="I24" s="32">
        <f t="shared" si="2"/>
        <v>145.51</v>
      </c>
      <c r="J24" s="32">
        <f t="shared" si="2"/>
        <v>973.6</v>
      </c>
      <c r="K24" s="32"/>
      <c r="L24" s="57" t="s">
        <v>76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8"/>
      <c r="F25" s="39"/>
      <c r="G25" s="67"/>
      <c r="H25" s="68"/>
      <c r="I25" s="68"/>
      <c r="J25" s="39"/>
      <c r="K25" s="40"/>
      <c r="L25" s="50"/>
    </row>
    <row r="26" spans="1:12" ht="15">
      <c r="A26" s="14"/>
      <c r="B26" s="15"/>
      <c r="C26" s="11"/>
      <c r="D26" s="6"/>
      <c r="E26" s="41"/>
      <c r="F26" s="42"/>
      <c r="G26" s="66"/>
      <c r="H26" s="66"/>
      <c r="I26" s="66"/>
      <c r="J26" s="42"/>
      <c r="K26" s="43"/>
      <c r="L26" s="42"/>
    </row>
    <row r="27" spans="1:12" ht="15.75" thickBot="1">
      <c r="A27" s="14"/>
      <c r="B27" s="15"/>
      <c r="C27" s="11"/>
      <c r="D27" s="7" t="s">
        <v>22</v>
      </c>
      <c r="E27" s="59"/>
      <c r="F27" s="42"/>
      <c r="G27" s="69"/>
      <c r="H27" s="70"/>
      <c r="I27" s="70"/>
      <c r="J27" s="42"/>
      <c r="K27" s="43"/>
      <c r="L27" s="52"/>
    </row>
    <row r="28" spans="1:12" ht="15.75" thickBot="1">
      <c r="A28" s="14"/>
      <c r="B28" s="15"/>
      <c r="C28" s="11"/>
      <c r="D28" s="7" t="s">
        <v>23</v>
      </c>
      <c r="E28" s="59"/>
      <c r="F28" s="42"/>
      <c r="G28" s="69"/>
      <c r="H28" s="70"/>
      <c r="I28" s="70"/>
      <c r="J28" s="42"/>
      <c r="K28" s="51"/>
      <c r="L28" s="5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  <c r="L32" s="54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30.75" thickBot="1">
      <c r="A34" s="14"/>
      <c r="B34" s="15"/>
      <c r="C34" s="11"/>
      <c r="D34" s="7" t="s">
        <v>27</v>
      </c>
      <c r="E34" s="59" t="s">
        <v>51</v>
      </c>
      <c r="F34" s="55">
        <v>250</v>
      </c>
      <c r="G34" s="69">
        <v>7</v>
      </c>
      <c r="H34" s="70">
        <v>5.2</v>
      </c>
      <c r="I34" s="70">
        <v>14.8</v>
      </c>
      <c r="J34" s="55">
        <v>151.5</v>
      </c>
      <c r="K34" s="62">
        <v>204</v>
      </c>
      <c r="L34" s="64" t="s">
        <v>77</v>
      </c>
    </row>
    <row r="35" spans="1:12" ht="30.75" thickBot="1">
      <c r="A35" s="14"/>
      <c r="B35" s="15"/>
      <c r="C35" s="11"/>
      <c r="D35" s="7" t="s">
        <v>28</v>
      </c>
      <c r="E35" s="59" t="s">
        <v>52</v>
      </c>
      <c r="F35" s="55">
        <v>100</v>
      </c>
      <c r="G35" s="69">
        <v>13.8</v>
      </c>
      <c r="H35" s="70">
        <v>12.9</v>
      </c>
      <c r="I35" s="70">
        <v>26.9</v>
      </c>
      <c r="J35" s="55">
        <v>259.2</v>
      </c>
      <c r="K35" s="62" t="s">
        <v>86</v>
      </c>
      <c r="L35" s="64" t="s">
        <v>78</v>
      </c>
    </row>
    <row r="36" spans="1:12" ht="30.75" thickBot="1">
      <c r="A36" s="14"/>
      <c r="B36" s="15"/>
      <c r="C36" s="11"/>
      <c r="D36" s="7" t="s">
        <v>29</v>
      </c>
      <c r="E36" s="59" t="s">
        <v>53</v>
      </c>
      <c r="F36" s="55">
        <v>180</v>
      </c>
      <c r="G36" s="67">
        <v>6.62</v>
      </c>
      <c r="H36" s="68">
        <v>5.42</v>
      </c>
      <c r="I36" s="68">
        <v>31.73</v>
      </c>
      <c r="J36" s="55">
        <v>202</v>
      </c>
      <c r="K36" s="62">
        <v>688</v>
      </c>
      <c r="L36" s="64" t="s">
        <v>55</v>
      </c>
    </row>
    <row r="37" spans="1:12" ht="30.75" thickBot="1">
      <c r="A37" s="14"/>
      <c r="B37" s="15"/>
      <c r="C37" s="11"/>
      <c r="D37" s="7" t="s">
        <v>30</v>
      </c>
      <c r="E37" s="59" t="s">
        <v>54</v>
      </c>
      <c r="F37" s="55">
        <v>200</v>
      </c>
      <c r="G37" s="67">
        <v>1.44</v>
      </c>
      <c r="H37" s="68">
        <v>2.84</v>
      </c>
      <c r="I37" s="68">
        <v>23.31</v>
      </c>
      <c r="J37" s="55">
        <v>104.27</v>
      </c>
      <c r="K37" s="62">
        <v>868</v>
      </c>
      <c r="L37" s="64" t="s">
        <v>56</v>
      </c>
    </row>
    <row r="38" spans="1:12" ht="15.75" thickBot="1">
      <c r="A38" s="14"/>
      <c r="B38" s="15"/>
      <c r="C38" s="11"/>
      <c r="D38" s="7" t="s">
        <v>31</v>
      </c>
      <c r="E38" s="41"/>
      <c r="F38" s="42"/>
      <c r="G38" s="66"/>
      <c r="H38" s="66"/>
      <c r="I38" s="66"/>
      <c r="J38" s="42"/>
      <c r="K38" s="43"/>
      <c r="L38" s="42"/>
    </row>
    <row r="39" spans="1:12" ht="26.25" thickBot="1">
      <c r="A39" s="14"/>
      <c r="B39" s="15"/>
      <c r="C39" s="11"/>
      <c r="D39" s="7" t="s">
        <v>32</v>
      </c>
      <c r="E39" s="59" t="s">
        <v>45</v>
      </c>
      <c r="F39" s="61">
        <v>50</v>
      </c>
      <c r="G39" s="67">
        <v>4</v>
      </c>
      <c r="H39" s="68">
        <v>0.5</v>
      </c>
      <c r="I39" s="68">
        <v>22.5</v>
      </c>
      <c r="J39" s="55">
        <v>105</v>
      </c>
      <c r="K39" s="51" t="s">
        <v>41</v>
      </c>
      <c r="L39" s="52" t="s">
        <v>48</v>
      </c>
    </row>
    <row r="40" spans="1:12" ht="26.25" thickBot="1">
      <c r="A40" s="14"/>
      <c r="B40" s="15"/>
      <c r="C40" s="11"/>
      <c r="D40" s="6"/>
      <c r="E40" s="60" t="s">
        <v>49</v>
      </c>
      <c r="F40" s="61">
        <v>30</v>
      </c>
      <c r="G40" s="67">
        <v>0.05</v>
      </c>
      <c r="H40" s="68">
        <v>0.01</v>
      </c>
      <c r="I40" s="68">
        <v>15</v>
      </c>
      <c r="J40" s="56">
        <v>77.099999999999994</v>
      </c>
      <c r="K40" s="51" t="s">
        <v>41</v>
      </c>
      <c r="L40" s="42" t="s">
        <v>50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25.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7">SUM(G33:G41)</f>
        <v>32.909999999999997</v>
      </c>
      <c r="H42" s="19">
        <f t="shared" ref="H42" si="8">SUM(H33:H41)</f>
        <v>26.870000000000005</v>
      </c>
      <c r="I42" s="19">
        <f t="shared" ref="I42" si="9">SUM(I33:I41)</f>
        <v>134.24</v>
      </c>
      <c r="J42" s="19">
        <f t="shared" ref="J42" si="10">SUM(J33:J41)</f>
        <v>899.07</v>
      </c>
      <c r="K42" s="25"/>
      <c r="L42" s="65" t="s">
        <v>79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810</v>
      </c>
      <c r="G43" s="32">
        <f t="shared" ref="G43" si="11">G32+G42</f>
        <v>32.909999999999997</v>
      </c>
      <c r="H43" s="32">
        <f t="shared" ref="H43" si="12">H32+H42</f>
        <v>26.870000000000005</v>
      </c>
      <c r="I43" s="32">
        <f t="shared" ref="I43" si="13">I32+I42</f>
        <v>134.24</v>
      </c>
      <c r="J43" s="32">
        <f t="shared" ref="J43" si="14">J32+J42</f>
        <v>899.07</v>
      </c>
      <c r="K43" s="32"/>
      <c r="L43" s="57" t="s">
        <v>76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8"/>
      <c r="F44" s="39"/>
      <c r="G44" s="67"/>
      <c r="H44" s="68"/>
      <c r="I44" s="68"/>
      <c r="J44" s="39"/>
      <c r="K44" s="40"/>
      <c r="L44" s="50"/>
    </row>
    <row r="45" spans="1:12" ht="15">
      <c r="A45" s="23"/>
      <c r="B45" s="15"/>
      <c r="C45" s="11"/>
      <c r="D45" s="6"/>
      <c r="E45" s="41"/>
      <c r="F45" s="42"/>
      <c r="G45" s="66"/>
      <c r="H45" s="66"/>
      <c r="I45" s="66"/>
      <c r="J45" s="42"/>
      <c r="K45" s="43"/>
      <c r="L45" s="42"/>
    </row>
    <row r="46" spans="1:12" ht="15.75" thickBot="1">
      <c r="A46" s="23"/>
      <c r="B46" s="15"/>
      <c r="C46" s="11"/>
      <c r="D46" s="7" t="s">
        <v>22</v>
      </c>
      <c r="E46" s="59"/>
      <c r="F46" s="42"/>
      <c r="G46" s="69"/>
      <c r="H46" s="70"/>
      <c r="I46" s="70"/>
      <c r="J46" s="42"/>
      <c r="K46" s="43"/>
      <c r="L46" s="52"/>
    </row>
    <row r="47" spans="1:12" ht="15.75" thickBot="1">
      <c r="A47" s="23"/>
      <c r="B47" s="15"/>
      <c r="C47" s="11"/>
      <c r="D47" s="7" t="s">
        <v>23</v>
      </c>
      <c r="E47" s="59"/>
      <c r="F47" s="42"/>
      <c r="G47" s="69"/>
      <c r="H47" s="70"/>
      <c r="I47" s="70"/>
      <c r="J47" s="42"/>
      <c r="K47" s="51"/>
      <c r="L47" s="5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  <c r="L51" s="54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30.75" thickBot="1">
      <c r="A53" s="23"/>
      <c r="B53" s="15"/>
      <c r="C53" s="11"/>
      <c r="D53" s="7" t="s">
        <v>27</v>
      </c>
      <c r="E53" s="59" t="s">
        <v>57</v>
      </c>
      <c r="F53" s="55">
        <v>250</v>
      </c>
      <c r="G53" s="69">
        <v>7</v>
      </c>
      <c r="H53" s="70">
        <v>5.2</v>
      </c>
      <c r="I53" s="70">
        <v>14.8</v>
      </c>
      <c r="J53" s="55">
        <v>151.5</v>
      </c>
      <c r="K53" s="62">
        <v>208</v>
      </c>
      <c r="L53" s="64" t="s">
        <v>77</v>
      </c>
    </row>
    <row r="54" spans="1:12" ht="30.75" thickBot="1">
      <c r="A54" s="23"/>
      <c r="B54" s="15"/>
      <c r="C54" s="11"/>
      <c r="D54" s="7" t="s">
        <v>28</v>
      </c>
      <c r="E54" s="59" t="s">
        <v>58</v>
      </c>
      <c r="F54" s="55">
        <v>240</v>
      </c>
      <c r="G54" s="69">
        <v>13.8</v>
      </c>
      <c r="H54" s="70">
        <v>12.9</v>
      </c>
      <c r="I54" s="70">
        <v>26.9</v>
      </c>
      <c r="J54" s="55">
        <v>259.2</v>
      </c>
      <c r="K54" s="62">
        <v>436</v>
      </c>
      <c r="L54" s="64" t="s">
        <v>80</v>
      </c>
    </row>
    <row r="55" spans="1:12" ht="15.75" thickBot="1">
      <c r="A55" s="23"/>
      <c r="B55" s="15"/>
      <c r="C55" s="11"/>
      <c r="D55" s="7" t="s">
        <v>29</v>
      </c>
      <c r="E55" s="41"/>
      <c r="F55" s="42"/>
      <c r="G55" s="67"/>
      <c r="H55" s="68"/>
      <c r="I55" s="68"/>
      <c r="J55" s="55"/>
      <c r="K55" s="62"/>
      <c r="L55" s="42"/>
    </row>
    <row r="56" spans="1:12" ht="30.75" thickBot="1">
      <c r="A56" s="23"/>
      <c r="B56" s="15"/>
      <c r="C56" s="11"/>
      <c r="D56" s="7" t="s">
        <v>30</v>
      </c>
      <c r="E56" s="59" t="s">
        <v>59</v>
      </c>
      <c r="F56" s="61">
        <v>200</v>
      </c>
      <c r="G56" s="67">
        <v>1.44</v>
      </c>
      <c r="H56" s="68">
        <v>2.84</v>
      </c>
      <c r="I56" s="68">
        <v>23.31</v>
      </c>
      <c r="J56" s="55">
        <v>104.27</v>
      </c>
      <c r="K56" s="62">
        <v>859</v>
      </c>
      <c r="L56" s="64" t="s">
        <v>56</v>
      </c>
    </row>
    <row r="57" spans="1:12" ht="15.75" thickBot="1">
      <c r="A57" s="23"/>
      <c r="B57" s="15"/>
      <c r="C57" s="11"/>
      <c r="D57" s="7" t="s">
        <v>31</v>
      </c>
      <c r="E57" s="41"/>
      <c r="F57" s="42"/>
      <c r="G57" s="75"/>
      <c r="H57" s="75"/>
      <c r="I57" s="76"/>
      <c r="J57" s="55"/>
      <c r="K57" s="62"/>
      <c r="L57" s="42"/>
    </row>
    <row r="58" spans="1:12" ht="30.75" thickBot="1">
      <c r="A58" s="23"/>
      <c r="B58" s="15"/>
      <c r="C58" s="11"/>
      <c r="D58" s="7" t="s">
        <v>32</v>
      </c>
      <c r="E58" s="59" t="s">
        <v>45</v>
      </c>
      <c r="F58" s="61">
        <v>50</v>
      </c>
      <c r="G58" s="67">
        <v>4</v>
      </c>
      <c r="H58" s="68">
        <v>0.5</v>
      </c>
      <c r="I58" s="68">
        <v>22.5</v>
      </c>
      <c r="J58" s="55">
        <v>105</v>
      </c>
      <c r="K58" s="74" t="s">
        <v>41</v>
      </c>
      <c r="L58" s="64" t="s">
        <v>48</v>
      </c>
    </row>
    <row r="59" spans="1:12" ht="30.75" thickBot="1">
      <c r="A59" s="23"/>
      <c r="B59" s="15"/>
      <c r="C59" s="11"/>
      <c r="D59" s="6"/>
      <c r="E59" s="60" t="s">
        <v>49</v>
      </c>
      <c r="F59" s="61">
        <v>30</v>
      </c>
      <c r="G59" s="67">
        <v>0.05</v>
      </c>
      <c r="H59" s="68">
        <v>0.01</v>
      </c>
      <c r="I59" s="68">
        <v>15</v>
      </c>
      <c r="J59" s="56">
        <v>77.099999999999994</v>
      </c>
      <c r="K59" s="73" t="s">
        <v>41</v>
      </c>
      <c r="L59" s="72" t="s">
        <v>60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25.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9">SUM(G52:G60)</f>
        <v>26.290000000000003</v>
      </c>
      <c r="H61" s="19">
        <f t="shared" ref="H61" si="20">SUM(H52:H60)</f>
        <v>21.450000000000003</v>
      </c>
      <c r="I61" s="19">
        <f t="shared" ref="I61" si="21">SUM(I52:I60)</f>
        <v>102.51</v>
      </c>
      <c r="J61" s="19">
        <f t="shared" ref="J61" si="22">SUM(J52:J60)</f>
        <v>697.07</v>
      </c>
      <c r="K61" s="25"/>
      <c r="L61" s="65" t="s">
        <v>76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770</v>
      </c>
      <c r="G62" s="32">
        <f t="shared" ref="G62" si="23">G51+G61</f>
        <v>26.290000000000003</v>
      </c>
      <c r="H62" s="32">
        <f t="shared" ref="H62" si="24">H51+H61</f>
        <v>21.450000000000003</v>
      </c>
      <c r="I62" s="32">
        <f t="shared" ref="I62" si="25">I51+I61</f>
        <v>102.51</v>
      </c>
      <c r="J62" s="32">
        <f t="shared" ref="J62" si="26">J51+J61</f>
        <v>697.07</v>
      </c>
      <c r="K62" s="32"/>
      <c r="L62" s="57" t="s">
        <v>76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8"/>
      <c r="F63" s="39"/>
      <c r="G63" s="67"/>
      <c r="H63" s="68"/>
      <c r="I63" s="68"/>
      <c r="J63" s="39"/>
      <c r="K63" s="40"/>
      <c r="L63" s="50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>
      <c r="A65" s="23"/>
      <c r="B65" s="15"/>
      <c r="C65" s="11"/>
      <c r="D65" s="7" t="s">
        <v>22</v>
      </c>
      <c r="E65" s="49"/>
      <c r="F65" s="42"/>
      <c r="G65" s="69"/>
      <c r="H65" s="70"/>
      <c r="I65" s="70"/>
      <c r="J65" s="42"/>
      <c r="K65" s="43"/>
      <c r="L65" s="52"/>
    </row>
    <row r="66" spans="1:12" ht="15.75" thickBot="1">
      <c r="A66" s="23"/>
      <c r="B66" s="15"/>
      <c r="C66" s="11"/>
      <c r="D66" s="7" t="s">
        <v>23</v>
      </c>
      <c r="E66" s="59"/>
      <c r="F66" s="42"/>
      <c r="G66" s="69"/>
      <c r="H66" s="70"/>
      <c r="I66" s="70"/>
      <c r="J66" s="42"/>
      <c r="K66" s="51"/>
      <c r="L66" s="5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  <c r="L70" s="54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30.75" thickBot="1">
      <c r="A72" s="23"/>
      <c r="B72" s="15"/>
      <c r="C72" s="11"/>
      <c r="D72" s="7" t="s">
        <v>27</v>
      </c>
      <c r="E72" s="59" t="s">
        <v>71</v>
      </c>
      <c r="F72" s="55">
        <v>250</v>
      </c>
      <c r="G72" s="69">
        <v>7</v>
      </c>
      <c r="H72" s="70">
        <v>5.2</v>
      </c>
      <c r="I72" s="70">
        <v>14.8</v>
      </c>
      <c r="J72" s="55">
        <v>151.5</v>
      </c>
      <c r="K72" s="62">
        <v>223</v>
      </c>
      <c r="L72" s="64" t="s">
        <v>77</v>
      </c>
    </row>
    <row r="73" spans="1:12" ht="30.75" thickBot="1">
      <c r="A73" s="23"/>
      <c r="B73" s="15"/>
      <c r="C73" s="11"/>
      <c r="D73" s="7" t="s">
        <v>28</v>
      </c>
      <c r="E73" s="59" t="s">
        <v>61</v>
      </c>
      <c r="F73" s="55">
        <v>210</v>
      </c>
      <c r="G73" s="69">
        <v>13.8</v>
      </c>
      <c r="H73" s="70">
        <v>12.9</v>
      </c>
      <c r="I73" s="70">
        <v>26.9</v>
      </c>
      <c r="J73" s="55">
        <v>259.2</v>
      </c>
      <c r="K73" s="62">
        <v>304</v>
      </c>
      <c r="L73" s="64" t="s">
        <v>80</v>
      </c>
    </row>
    <row r="74" spans="1:12" ht="15.75" thickBot="1">
      <c r="A74" s="23"/>
      <c r="B74" s="15"/>
      <c r="C74" s="11"/>
      <c r="D74" s="7" t="s">
        <v>29</v>
      </c>
      <c r="E74" s="59"/>
      <c r="F74" s="55"/>
      <c r="G74" s="67"/>
      <c r="H74" s="68"/>
      <c r="I74" s="68"/>
      <c r="J74" s="55"/>
      <c r="K74" s="62"/>
      <c r="L74" s="63"/>
    </row>
    <row r="75" spans="1:12" ht="30.75" thickBot="1">
      <c r="A75" s="23"/>
      <c r="B75" s="15"/>
      <c r="C75" s="11"/>
      <c r="D75" s="7" t="s">
        <v>30</v>
      </c>
      <c r="E75" s="59" t="s">
        <v>62</v>
      </c>
      <c r="F75" s="55">
        <v>200</v>
      </c>
      <c r="G75" s="67">
        <v>1.44</v>
      </c>
      <c r="H75" s="68">
        <v>2.84</v>
      </c>
      <c r="I75" s="68">
        <v>23.31</v>
      </c>
      <c r="J75" s="55">
        <v>104.27</v>
      </c>
      <c r="K75" s="62">
        <v>869</v>
      </c>
      <c r="L75" s="64" t="s">
        <v>56</v>
      </c>
    </row>
    <row r="76" spans="1:12" ht="15.75" thickBot="1">
      <c r="A76" s="23"/>
      <c r="B76" s="15"/>
      <c r="C76" s="11"/>
      <c r="D76" s="7" t="s">
        <v>31</v>
      </c>
      <c r="E76" s="59"/>
      <c r="F76" s="55"/>
      <c r="G76" s="75"/>
      <c r="H76" s="75"/>
      <c r="I76" s="76"/>
      <c r="J76" s="55"/>
      <c r="K76" s="62"/>
      <c r="L76" s="63"/>
    </row>
    <row r="77" spans="1:12" ht="30.75" thickBot="1">
      <c r="A77" s="23"/>
      <c r="B77" s="15"/>
      <c r="C77" s="11"/>
      <c r="D77" s="7" t="s">
        <v>32</v>
      </c>
      <c r="E77" s="59" t="s">
        <v>45</v>
      </c>
      <c r="F77" s="55">
        <v>50</v>
      </c>
      <c r="G77" s="67">
        <v>4</v>
      </c>
      <c r="H77" s="68">
        <v>0.5</v>
      </c>
      <c r="I77" s="68">
        <v>22.5</v>
      </c>
      <c r="J77" s="55">
        <v>105</v>
      </c>
      <c r="K77" s="74" t="s">
        <v>41</v>
      </c>
      <c r="L77" s="64" t="s">
        <v>48</v>
      </c>
    </row>
    <row r="78" spans="1:12" ht="30.75" thickBot="1">
      <c r="A78" s="23"/>
      <c r="B78" s="15"/>
      <c r="C78" s="11"/>
      <c r="D78" s="6"/>
      <c r="E78" s="60" t="s">
        <v>49</v>
      </c>
      <c r="F78" s="56">
        <v>30</v>
      </c>
      <c r="G78" s="67">
        <v>0.05</v>
      </c>
      <c r="H78" s="68">
        <v>0.01</v>
      </c>
      <c r="I78" s="68">
        <v>15</v>
      </c>
      <c r="J78" s="56">
        <v>77.099999999999994</v>
      </c>
      <c r="K78" s="73" t="s">
        <v>41</v>
      </c>
      <c r="L78" s="72" t="s">
        <v>60</v>
      </c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25.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1">SUM(G71:G79)</f>
        <v>26.290000000000003</v>
      </c>
      <c r="H80" s="19">
        <f t="shared" ref="H80" si="32">SUM(H71:H79)</f>
        <v>21.450000000000003</v>
      </c>
      <c r="I80" s="19">
        <f t="shared" ref="I80" si="33">SUM(I71:I79)</f>
        <v>102.51</v>
      </c>
      <c r="J80" s="19">
        <f t="shared" ref="J80" si="34">SUM(J71:J79)</f>
        <v>697.07</v>
      </c>
      <c r="K80" s="25"/>
      <c r="L80" s="65" t="s">
        <v>76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740</v>
      </c>
      <c r="G81" s="32">
        <f t="shared" ref="G81" si="35">G70+G80</f>
        <v>26.290000000000003</v>
      </c>
      <c r="H81" s="32">
        <f t="shared" ref="H81" si="36">H70+H80</f>
        <v>21.450000000000003</v>
      </c>
      <c r="I81" s="32">
        <f t="shared" ref="I81" si="37">I70+I80</f>
        <v>102.51</v>
      </c>
      <c r="J81" s="32">
        <f t="shared" ref="J81" si="38">J70+J80</f>
        <v>697.07</v>
      </c>
      <c r="K81" s="32"/>
      <c r="L81" s="57" t="s">
        <v>76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8"/>
      <c r="F82" s="39"/>
      <c r="G82" s="67"/>
      <c r="H82" s="68"/>
      <c r="I82" s="68"/>
      <c r="J82" s="39"/>
      <c r="K82" s="40"/>
      <c r="L82" s="50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>
      <c r="A84" s="23"/>
      <c r="B84" s="15"/>
      <c r="C84" s="11"/>
      <c r="D84" s="7" t="s">
        <v>22</v>
      </c>
      <c r="E84" s="49"/>
      <c r="F84" s="42"/>
      <c r="G84" s="69"/>
      <c r="H84" s="70"/>
      <c r="I84" s="70"/>
      <c r="J84" s="42"/>
      <c r="K84" s="43"/>
      <c r="L84" s="52"/>
    </row>
    <row r="85" spans="1:12" ht="15.75" thickBot="1">
      <c r="A85" s="23"/>
      <c r="B85" s="15"/>
      <c r="C85" s="11"/>
      <c r="D85" s="7" t="s">
        <v>23</v>
      </c>
      <c r="E85" s="59"/>
      <c r="F85" s="42"/>
      <c r="G85" s="69"/>
      <c r="H85" s="70"/>
      <c r="I85" s="70"/>
      <c r="J85" s="42"/>
      <c r="K85" s="51"/>
      <c r="L85" s="5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54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30.75" thickBot="1">
      <c r="A91" s="23"/>
      <c r="B91" s="15"/>
      <c r="C91" s="11"/>
      <c r="D91" s="7" t="s">
        <v>27</v>
      </c>
      <c r="E91" s="59" t="s">
        <v>87</v>
      </c>
      <c r="F91" s="55">
        <v>250</v>
      </c>
      <c r="G91" s="69">
        <v>7</v>
      </c>
      <c r="H91" s="70">
        <v>5.2</v>
      </c>
      <c r="I91" s="70">
        <v>14.8</v>
      </c>
      <c r="J91" s="55">
        <v>151.5</v>
      </c>
      <c r="K91" s="62">
        <v>87</v>
      </c>
      <c r="L91" s="64" t="s">
        <v>77</v>
      </c>
    </row>
    <row r="92" spans="1:12" ht="30.75" thickBot="1">
      <c r="A92" s="23"/>
      <c r="B92" s="15"/>
      <c r="C92" s="11"/>
      <c r="D92" s="7" t="s">
        <v>28</v>
      </c>
      <c r="E92" s="59" t="s">
        <v>88</v>
      </c>
      <c r="F92" s="55">
        <v>90</v>
      </c>
      <c r="G92" s="69">
        <v>13.8</v>
      </c>
      <c r="H92" s="70">
        <v>12.9</v>
      </c>
      <c r="I92" s="70">
        <v>26.9</v>
      </c>
      <c r="J92" s="55">
        <v>259.2</v>
      </c>
      <c r="K92" s="62">
        <v>608</v>
      </c>
      <c r="L92" s="64" t="s">
        <v>78</v>
      </c>
    </row>
    <row r="93" spans="1:12" ht="30.75" thickBot="1">
      <c r="A93" s="23"/>
      <c r="B93" s="15"/>
      <c r="C93" s="11"/>
      <c r="D93" s="7" t="s">
        <v>29</v>
      </c>
      <c r="E93" s="59" t="s">
        <v>64</v>
      </c>
      <c r="F93" s="55">
        <v>180</v>
      </c>
      <c r="G93" s="67">
        <v>8.9499999999999993</v>
      </c>
      <c r="H93" s="68">
        <v>6.73</v>
      </c>
      <c r="I93" s="68">
        <v>43</v>
      </c>
      <c r="J93" s="55">
        <v>276.52999999999997</v>
      </c>
      <c r="K93" s="62">
        <v>688</v>
      </c>
      <c r="L93" s="64" t="s">
        <v>66</v>
      </c>
    </row>
    <row r="94" spans="1:12" ht="30.75" thickBot="1">
      <c r="A94" s="23"/>
      <c r="B94" s="15"/>
      <c r="C94" s="11"/>
      <c r="D94" s="7" t="s">
        <v>30</v>
      </c>
      <c r="E94" s="59" t="s">
        <v>65</v>
      </c>
      <c r="F94" s="55">
        <v>200</v>
      </c>
      <c r="G94" s="67">
        <v>1.44</v>
      </c>
      <c r="H94" s="68">
        <v>2.84</v>
      </c>
      <c r="I94" s="68">
        <v>23.31</v>
      </c>
      <c r="J94" s="55">
        <v>104.27</v>
      </c>
      <c r="K94" s="62">
        <v>959</v>
      </c>
      <c r="L94" s="64" t="s">
        <v>56</v>
      </c>
    </row>
    <row r="95" spans="1:12" ht="15.75" thickBot="1">
      <c r="A95" s="23"/>
      <c r="B95" s="15"/>
      <c r="C95" s="11"/>
      <c r="D95" s="7" t="s">
        <v>31</v>
      </c>
      <c r="E95" s="41"/>
      <c r="F95" s="55"/>
      <c r="G95" s="75"/>
      <c r="H95" s="75"/>
      <c r="I95" s="76"/>
      <c r="J95" s="55"/>
      <c r="K95" s="62"/>
      <c r="L95" s="77"/>
    </row>
    <row r="96" spans="1:12" ht="30.75" thickBot="1">
      <c r="A96" s="23"/>
      <c r="B96" s="15"/>
      <c r="C96" s="11"/>
      <c r="D96" s="7" t="s">
        <v>32</v>
      </c>
      <c r="E96" s="59" t="s">
        <v>45</v>
      </c>
      <c r="F96" s="55">
        <v>50</v>
      </c>
      <c r="G96" s="67">
        <v>4</v>
      </c>
      <c r="H96" s="68">
        <v>0.5</v>
      </c>
      <c r="I96" s="68">
        <v>22.5</v>
      </c>
      <c r="J96" s="55">
        <v>105</v>
      </c>
      <c r="K96" s="74" t="s">
        <v>41</v>
      </c>
      <c r="L96" s="64" t="s">
        <v>48</v>
      </c>
    </row>
    <row r="97" spans="1:12" ht="30.75" thickBot="1">
      <c r="A97" s="23"/>
      <c r="B97" s="15"/>
      <c r="C97" s="11"/>
      <c r="D97" s="6"/>
      <c r="E97" s="60" t="s">
        <v>49</v>
      </c>
      <c r="F97" s="56">
        <v>30</v>
      </c>
      <c r="G97" s="67">
        <v>0.05</v>
      </c>
      <c r="H97" s="68">
        <v>0.01</v>
      </c>
      <c r="I97" s="68">
        <v>15</v>
      </c>
      <c r="J97" s="56">
        <v>77.099999999999994</v>
      </c>
      <c r="K97" s="73" t="s">
        <v>41</v>
      </c>
      <c r="L97" s="72" t="s">
        <v>60</v>
      </c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25.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39">SUM(G90:G98)</f>
        <v>35.239999999999995</v>
      </c>
      <c r="H99" s="19">
        <f t="shared" ref="H99" si="40">SUM(H90:H98)</f>
        <v>28.180000000000003</v>
      </c>
      <c r="I99" s="19">
        <f t="shared" ref="I99" si="41">SUM(I90:I98)</f>
        <v>145.51</v>
      </c>
      <c r="J99" s="19">
        <f t="shared" ref="J99" si="42">SUM(J90:J98)</f>
        <v>973.6</v>
      </c>
      <c r="K99" s="25"/>
      <c r="L99" s="65" t="s">
        <v>76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800</v>
      </c>
      <c r="G100" s="32">
        <f t="shared" ref="G100" si="43">G89+G99</f>
        <v>35.239999999999995</v>
      </c>
      <c r="H100" s="32">
        <f t="shared" ref="H100" si="44">H89+H99</f>
        <v>28.180000000000003</v>
      </c>
      <c r="I100" s="32">
        <f t="shared" ref="I100" si="45">I89+I99</f>
        <v>145.51</v>
      </c>
      <c r="J100" s="32">
        <f t="shared" ref="J100" si="46">J89+J99</f>
        <v>973.6</v>
      </c>
      <c r="K100" s="32"/>
      <c r="L100" s="57" t="s">
        <v>81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8"/>
      <c r="F101" s="39"/>
      <c r="G101" s="67"/>
      <c r="H101" s="68"/>
      <c r="I101" s="68"/>
      <c r="J101" s="39"/>
      <c r="K101" s="40"/>
      <c r="L101" s="50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>
      <c r="A103" s="23"/>
      <c r="B103" s="15"/>
      <c r="C103" s="11"/>
      <c r="D103" s="7" t="s">
        <v>22</v>
      </c>
      <c r="E103" s="49"/>
      <c r="F103" s="42"/>
      <c r="G103" s="69"/>
      <c r="H103" s="70"/>
      <c r="I103" s="70"/>
      <c r="J103" s="42"/>
      <c r="K103" s="43"/>
      <c r="L103" s="52"/>
    </row>
    <row r="104" spans="1:12" ht="15.75" thickBot="1">
      <c r="A104" s="23"/>
      <c r="B104" s="15"/>
      <c r="C104" s="11"/>
      <c r="D104" s="7" t="s">
        <v>23</v>
      </c>
      <c r="E104" s="59"/>
      <c r="F104" s="42"/>
      <c r="G104" s="69"/>
      <c r="H104" s="70"/>
      <c r="I104" s="70"/>
      <c r="J104" s="42"/>
      <c r="K104" s="51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65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30.75" thickBot="1">
      <c r="A110" s="23"/>
      <c r="B110" s="15"/>
      <c r="C110" s="11"/>
      <c r="D110" s="7" t="s">
        <v>27</v>
      </c>
      <c r="E110" s="59" t="s">
        <v>89</v>
      </c>
      <c r="F110" s="55">
        <v>250</v>
      </c>
      <c r="G110" s="69">
        <v>7</v>
      </c>
      <c r="H110" s="70">
        <v>5.2</v>
      </c>
      <c r="I110" s="70">
        <v>14.8</v>
      </c>
      <c r="J110" s="55">
        <v>151.5</v>
      </c>
      <c r="K110" s="62">
        <v>187</v>
      </c>
      <c r="L110" s="64" t="s">
        <v>77</v>
      </c>
    </row>
    <row r="111" spans="1:12" ht="30.75" thickBot="1">
      <c r="A111" s="23"/>
      <c r="B111" s="15"/>
      <c r="C111" s="11"/>
      <c r="D111" s="7" t="s">
        <v>28</v>
      </c>
      <c r="E111" s="59" t="s">
        <v>43</v>
      </c>
      <c r="F111" s="55">
        <v>100</v>
      </c>
      <c r="G111" s="69">
        <v>13.8</v>
      </c>
      <c r="H111" s="70">
        <v>12.9</v>
      </c>
      <c r="I111" s="70">
        <v>26.9</v>
      </c>
      <c r="J111" s="55">
        <v>259.2</v>
      </c>
      <c r="K111" s="62">
        <v>637</v>
      </c>
      <c r="L111" s="64" t="s">
        <v>78</v>
      </c>
    </row>
    <row r="112" spans="1:12" ht="30.75" thickBot="1">
      <c r="A112" s="23"/>
      <c r="B112" s="15"/>
      <c r="C112" s="11"/>
      <c r="D112" s="7" t="s">
        <v>29</v>
      </c>
      <c r="E112" s="59" t="s">
        <v>53</v>
      </c>
      <c r="F112" s="55">
        <v>180</v>
      </c>
      <c r="G112" s="67">
        <v>4.3899999999999997</v>
      </c>
      <c r="H112" s="68">
        <v>3.84</v>
      </c>
      <c r="I112" s="68">
        <v>44.26</v>
      </c>
      <c r="J112" s="55">
        <v>150.80000000000001</v>
      </c>
      <c r="K112" s="62">
        <v>688</v>
      </c>
      <c r="L112" s="64" t="s">
        <v>67</v>
      </c>
    </row>
    <row r="113" spans="1:12" ht="30.75" thickBot="1">
      <c r="A113" s="23"/>
      <c r="B113" s="15"/>
      <c r="C113" s="11"/>
      <c r="D113" s="7" t="s">
        <v>30</v>
      </c>
      <c r="E113" s="59" t="s">
        <v>85</v>
      </c>
      <c r="F113" s="55">
        <v>200</v>
      </c>
      <c r="G113" s="67">
        <v>1.44</v>
      </c>
      <c r="H113" s="68">
        <v>2.84</v>
      </c>
      <c r="I113" s="68">
        <v>23.31</v>
      </c>
      <c r="J113" s="55">
        <v>104.27</v>
      </c>
      <c r="K113" s="62">
        <v>943</v>
      </c>
      <c r="L113" s="64" t="s">
        <v>56</v>
      </c>
    </row>
    <row r="114" spans="1:12" ht="15.75" thickBot="1">
      <c r="A114" s="23"/>
      <c r="B114" s="15"/>
      <c r="C114" s="11"/>
      <c r="D114" s="7" t="s">
        <v>31</v>
      </c>
      <c r="E114" s="59"/>
      <c r="F114" s="55"/>
      <c r="G114" s="75"/>
      <c r="H114" s="75"/>
      <c r="I114" s="76"/>
      <c r="J114" s="55"/>
      <c r="K114" s="62"/>
      <c r="L114" s="77"/>
    </row>
    <row r="115" spans="1:12" ht="30.75" thickBot="1">
      <c r="A115" s="23"/>
      <c r="B115" s="15"/>
      <c r="C115" s="11"/>
      <c r="D115" s="7" t="s">
        <v>32</v>
      </c>
      <c r="E115" s="59" t="s">
        <v>45</v>
      </c>
      <c r="F115" s="55">
        <v>50</v>
      </c>
      <c r="G115" s="67">
        <v>4</v>
      </c>
      <c r="H115" s="68">
        <v>0.5</v>
      </c>
      <c r="I115" s="68">
        <v>22.5</v>
      </c>
      <c r="J115" s="55">
        <v>105</v>
      </c>
      <c r="K115" s="74" t="s">
        <v>41</v>
      </c>
      <c r="L115" s="64" t="s">
        <v>48</v>
      </c>
    </row>
    <row r="116" spans="1:12" ht="30.75" thickBot="1">
      <c r="A116" s="23"/>
      <c r="B116" s="15"/>
      <c r="C116" s="11"/>
      <c r="D116" s="6"/>
      <c r="E116" s="60" t="s">
        <v>49</v>
      </c>
      <c r="F116" s="56">
        <v>30</v>
      </c>
      <c r="G116" s="67">
        <v>0.05</v>
      </c>
      <c r="H116" s="68">
        <v>0.01</v>
      </c>
      <c r="I116" s="68">
        <v>15</v>
      </c>
      <c r="J116" s="56">
        <v>77.099999999999994</v>
      </c>
      <c r="K116" s="73" t="s">
        <v>41</v>
      </c>
      <c r="L116" s="72" t="s">
        <v>60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25.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47">SUM(G109:G117)</f>
        <v>30.680000000000003</v>
      </c>
      <c r="H118" s="19">
        <f t="shared" si="47"/>
        <v>25.290000000000003</v>
      </c>
      <c r="I118" s="19">
        <f t="shared" si="47"/>
        <v>146.77000000000001</v>
      </c>
      <c r="J118" s="19">
        <f t="shared" si="47"/>
        <v>847.87</v>
      </c>
      <c r="K118" s="25"/>
      <c r="L118" s="65" t="s">
        <v>79</v>
      </c>
    </row>
    <row r="119" spans="1:12" ht="26.2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810</v>
      </c>
      <c r="G119" s="32">
        <f t="shared" ref="G119" si="48">G108+G118</f>
        <v>30.680000000000003</v>
      </c>
      <c r="H119" s="32">
        <f t="shared" ref="H119" si="49">H108+H118</f>
        <v>25.290000000000003</v>
      </c>
      <c r="I119" s="32">
        <f t="shared" ref="I119" si="50">I108+I118</f>
        <v>146.77000000000001</v>
      </c>
      <c r="J119" s="32">
        <f t="shared" ref="J119" si="51">J108+J118</f>
        <v>847.87</v>
      </c>
      <c r="K119" s="32"/>
      <c r="L119" s="57" t="s">
        <v>82</v>
      </c>
    </row>
    <row r="120" spans="1:12" ht="15.75" thickBot="1">
      <c r="A120" s="14">
        <v>2</v>
      </c>
      <c r="B120" s="15">
        <v>2</v>
      </c>
      <c r="C120" s="22" t="s">
        <v>20</v>
      </c>
      <c r="D120" s="5"/>
      <c r="E120" s="80"/>
      <c r="F120" s="50"/>
      <c r="G120" s="67"/>
      <c r="H120" s="68"/>
      <c r="I120" s="68"/>
      <c r="J120" s="39"/>
      <c r="K120" s="40"/>
      <c r="L120" s="50"/>
    </row>
    <row r="121" spans="1:12" ht="15">
      <c r="A121" s="14"/>
      <c r="B121" s="15"/>
      <c r="C121" s="11"/>
      <c r="D121" s="6"/>
      <c r="E121" s="41"/>
      <c r="F121" s="42"/>
      <c r="G121" s="66"/>
      <c r="H121" s="66"/>
      <c r="I121" s="66"/>
      <c r="J121" s="42"/>
      <c r="K121" s="43"/>
      <c r="L121" s="42"/>
    </row>
    <row r="122" spans="1:12" ht="15.75" thickBot="1">
      <c r="A122" s="14"/>
      <c r="B122" s="15"/>
      <c r="C122" s="11"/>
      <c r="D122" s="7"/>
      <c r="E122" s="49"/>
      <c r="F122" s="42"/>
      <c r="G122" s="69"/>
      <c r="H122" s="70"/>
      <c r="I122" s="70"/>
      <c r="J122" s="42"/>
      <c r="K122" s="43"/>
      <c r="L122" s="52"/>
    </row>
    <row r="123" spans="1:12" ht="15.75" thickBot="1">
      <c r="A123" s="14"/>
      <c r="B123" s="15"/>
      <c r="C123" s="11"/>
      <c r="D123" s="7"/>
      <c r="E123" s="49"/>
      <c r="F123" s="42"/>
      <c r="G123" s="69"/>
      <c r="H123" s="70"/>
      <c r="I123" s="70"/>
      <c r="J123" s="42"/>
      <c r="K123" s="51"/>
      <c r="L123" s="5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65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30.75" thickBot="1">
      <c r="A129" s="14"/>
      <c r="B129" s="15"/>
      <c r="C129" s="11"/>
      <c r="D129" s="7" t="s">
        <v>27</v>
      </c>
      <c r="E129" s="59" t="s">
        <v>57</v>
      </c>
      <c r="F129" s="55">
        <v>250</v>
      </c>
      <c r="G129" s="69">
        <v>7</v>
      </c>
      <c r="H129" s="70">
        <v>5.2</v>
      </c>
      <c r="I129" s="70">
        <v>14.8</v>
      </c>
      <c r="J129" s="55">
        <v>151.5</v>
      </c>
      <c r="K129" s="62">
        <v>208</v>
      </c>
      <c r="L129" s="64" t="s">
        <v>77</v>
      </c>
    </row>
    <row r="130" spans="1:12" ht="30.75" thickBot="1">
      <c r="A130" s="14"/>
      <c r="B130" s="15"/>
      <c r="C130" s="11"/>
      <c r="D130" s="7" t="s">
        <v>28</v>
      </c>
      <c r="E130" s="59" t="s">
        <v>88</v>
      </c>
      <c r="F130" s="55">
        <v>90</v>
      </c>
      <c r="G130" s="69">
        <v>13.8</v>
      </c>
      <c r="H130" s="70">
        <v>12.9</v>
      </c>
      <c r="I130" s="70">
        <v>26.9</v>
      </c>
      <c r="J130" s="55">
        <v>259.2</v>
      </c>
      <c r="K130" s="62">
        <v>608</v>
      </c>
      <c r="L130" s="64" t="s">
        <v>83</v>
      </c>
    </row>
    <row r="131" spans="1:12" ht="30.75" thickBot="1">
      <c r="A131" s="14"/>
      <c r="B131" s="15"/>
      <c r="C131" s="11"/>
      <c r="D131" s="7" t="s">
        <v>29</v>
      </c>
      <c r="E131" s="59" t="s">
        <v>68</v>
      </c>
      <c r="F131" s="55">
        <v>180</v>
      </c>
      <c r="G131" s="67">
        <v>3.67</v>
      </c>
      <c r="H131" s="68">
        <v>5.76</v>
      </c>
      <c r="I131" s="68">
        <v>24.53</v>
      </c>
      <c r="J131" s="55">
        <v>150.80000000000001</v>
      </c>
      <c r="K131" s="62">
        <v>694</v>
      </c>
      <c r="L131" s="64" t="s">
        <v>66</v>
      </c>
    </row>
    <row r="132" spans="1:12" ht="30.75" thickBot="1">
      <c r="A132" s="14"/>
      <c r="B132" s="15"/>
      <c r="C132" s="11"/>
      <c r="D132" s="7" t="s">
        <v>30</v>
      </c>
      <c r="E132" s="59" t="s">
        <v>62</v>
      </c>
      <c r="F132" s="55">
        <v>200</v>
      </c>
      <c r="G132" s="67">
        <v>1.44</v>
      </c>
      <c r="H132" s="68">
        <v>2.84</v>
      </c>
      <c r="I132" s="68">
        <v>23.31</v>
      </c>
      <c r="J132" s="55">
        <v>104.27</v>
      </c>
      <c r="K132" s="62">
        <v>869</v>
      </c>
      <c r="L132" s="64" t="s">
        <v>56</v>
      </c>
    </row>
    <row r="133" spans="1:12" ht="15.75" thickBot="1">
      <c r="A133" s="14"/>
      <c r="B133" s="15"/>
      <c r="C133" s="11"/>
      <c r="D133" s="7" t="s">
        <v>31</v>
      </c>
      <c r="E133" s="59"/>
      <c r="F133" s="55"/>
      <c r="G133" s="75"/>
      <c r="H133" s="75"/>
      <c r="I133" s="76"/>
      <c r="J133" s="55"/>
      <c r="K133" s="62"/>
      <c r="L133" s="64"/>
    </row>
    <row r="134" spans="1:12" ht="30.75" thickBot="1">
      <c r="A134" s="14"/>
      <c r="B134" s="15"/>
      <c r="C134" s="11"/>
      <c r="D134" s="7" t="s">
        <v>32</v>
      </c>
      <c r="E134" s="59" t="s">
        <v>45</v>
      </c>
      <c r="F134" s="55">
        <v>50</v>
      </c>
      <c r="G134" s="67">
        <v>4</v>
      </c>
      <c r="H134" s="68">
        <v>0.5</v>
      </c>
      <c r="I134" s="68">
        <v>22.5</v>
      </c>
      <c r="J134" s="55">
        <v>105</v>
      </c>
      <c r="K134" s="74" t="s">
        <v>41</v>
      </c>
      <c r="L134" s="64" t="s">
        <v>48</v>
      </c>
    </row>
    <row r="135" spans="1:12" ht="30.75" thickBot="1">
      <c r="A135" s="14"/>
      <c r="B135" s="15"/>
      <c r="C135" s="11"/>
      <c r="D135" s="6"/>
      <c r="E135" s="60" t="s">
        <v>49</v>
      </c>
      <c r="F135" s="56">
        <v>30</v>
      </c>
      <c r="G135" s="67">
        <v>0.05</v>
      </c>
      <c r="H135" s="68">
        <v>0.01</v>
      </c>
      <c r="I135" s="68">
        <v>15</v>
      </c>
      <c r="J135" s="56">
        <v>77.099999999999994</v>
      </c>
      <c r="K135" s="73" t="s">
        <v>41</v>
      </c>
      <c r="L135" s="72" t="s">
        <v>60</v>
      </c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25.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2">SUM(G128:G136)</f>
        <v>29.96</v>
      </c>
      <c r="H137" s="19">
        <f t="shared" si="52"/>
        <v>27.21</v>
      </c>
      <c r="I137" s="19">
        <f t="shared" si="52"/>
        <v>127.04</v>
      </c>
      <c r="J137" s="19">
        <f t="shared" si="52"/>
        <v>847.87</v>
      </c>
      <c r="K137" s="25"/>
      <c r="L137" s="65" t="s">
        <v>76</v>
      </c>
    </row>
    <row r="138" spans="1:12" ht="26.2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800</v>
      </c>
      <c r="G138" s="32">
        <f t="shared" ref="G138" si="53">G127+G137</f>
        <v>29.96</v>
      </c>
      <c r="H138" s="32">
        <f t="shared" ref="H138" si="54">H127+H137</f>
        <v>27.21</v>
      </c>
      <c r="I138" s="32">
        <f t="shared" ref="I138" si="55">I127+I137</f>
        <v>127.04</v>
      </c>
      <c r="J138" s="32">
        <f t="shared" ref="J138" si="56">J127+J137</f>
        <v>847.87</v>
      </c>
      <c r="K138" s="32"/>
      <c r="L138" s="57" t="s">
        <v>76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8"/>
      <c r="F139" s="39"/>
      <c r="G139" s="67"/>
      <c r="H139" s="68"/>
      <c r="I139" s="68"/>
      <c r="J139" s="39"/>
      <c r="K139" s="40"/>
      <c r="L139" s="50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>
      <c r="A141" s="23"/>
      <c r="B141" s="15"/>
      <c r="C141" s="11"/>
      <c r="D141" s="7" t="s">
        <v>22</v>
      </c>
      <c r="E141" s="49"/>
      <c r="F141" s="42"/>
      <c r="G141" s="69"/>
      <c r="H141" s="70"/>
      <c r="I141" s="70"/>
      <c r="J141" s="42"/>
      <c r="K141" s="43"/>
      <c r="L141" s="52"/>
    </row>
    <row r="142" spans="1:12" ht="15.75" customHeight="1" thickBot="1">
      <c r="A142" s="23"/>
      <c r="B142" s="15"/>
      <c r="C142" s="11"/>
      <c r="D142" s="7" t="s">
        <v>23</v>
      </c>
      <c r="E142" s="59"/>
      <c r="F142" s="42"/>
      <c r="G142" s="69"/>
      <c r="H142" s="70"/>
      <c r="I142" s="70"/>
      <c r="J142" s="42"/>
      <c r="K142" s="51"/>
      <c r="L142" s="5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65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30.75" thickBot="1">
      <c r="A148" s="23"/>
      <c r="B148" s="15"/>
      <c r="C148" s="11"/>
      <c r="D148" s="7" t="s">
        <v>27</v>
      </c>
      <c r="E148" s="59" t="s">
        <v>63</v>
      </c>
      <c r="F148" s="55">
        <v>250</v>
      </c>
      <c r="G148" s="69">
        <v>7</v>
      </c>
      <c r="H148" s="70">
        <v>5.2</v>
      </c>
      <c r="I148" s="70">
        <v>14.8</v>
      </c>
      <c r="J148" s="55">
        <v>151.5</v>
      </c>
      <c r="K148" s="62">
        <v>206</v>
      </c>
      <c r="L148" s="64" t="s">
        <v>77</v>
      </c>
    </row>
    <row r="149" spans="1:12" ht="30.75" thickBot="1">
      <c r="A149" s="23"/>
      <c r="B149" s="15"/>
      <c r="C149" s="11"/>
      <c r="D149" s="7" t="s">
        <v>28</v>
      </c>
      <c r="E149" s="59" t="s">
        <v>61</v>
      </c>
      <c r="F149" s="55">
        <v>210</v>
      </c>
      <c r="G149" s="69">
        <v>13.8</v>
      </c>
      <c r="H149" s="70">
        <v>12.9</v>
      </c>
      <c r="I149" s="70">
        <v>26.9</v>
      </c>
      <c r="J149" s="55">
        <v>259.2</v>
      </c>
      <c r="K149" s="62">
        <v>304</v>
      </c>
      <c r="L149" s="64" t="s">
        <v>80</v>
      </c>
    </row>
    <row r="150" spans="1:12" ht="15.75" thickBot="1">
      <c r="A150" s="23"/>
      <c r="B150" s="15"/>
      <c r="C150" s="11"/>
      <c r="D150" s="7" t="s">
        <v>29</v>
      </c>
      <c r="E150" s="59"/>
      <c r="F150" s="55"/>
      <c r="G150" s="67"/>
      <c r="H150" s="68"/>
      <c r="I150" s="68"/>
      <c r="J150" s="55"/>
      <c r="K150" s="62"/>
      <c r="L150" s="64"/>
    </row>
    <row r="151" spans="1:12" ht="30.75" thickBot="1">
      <c r="A151" s="23"/>
      <c r="B151" s="15"/>
      <c r="C151" s="11"/>
      <c r="D151" s="7" t="s">
        <v>30</v>
      </c>
      <c r="E151" s="59" t="s">
        <v>54</v>
      </c>
      <c r="F151" s="55">
        <v>200</v>
      </c>
      <c r="G151" s="67">
        <v>1.44</v>
      </c>
      <c r="H151" s="68">
        <v>2.84</v>
      </c>
      <c r="I151" s="68">
        <v>23.31</v>
      </c>
      <c r="J151" s="55">
        <v>104.27</v>
      </c>
      <c r="K151" s="62">
        <v>868</v>
      </c>
      <c r="L151" s="64" t="s">
        <v>56</v>
      </c>
    </row>
    <row r="152" spans="1:12" ht="15.75" thickBot="1">
      <c r="A152" s="23"/>
      <c r="B152" s="15"/>
      <c r="C152" s="11"/>
      <c r="D152" s="7" t="s">
        <v>31</v>
      </c>
      <c r="E152" s="59"/>
      <c r="F152" s="55"/>
      <c r="G152" s="75"/>
      <c r="H152" s="75"/>
      <c r="I152" s="76"/>
      <c r="J152" s="55"/>
      <c r="K152" s="62"/>
      <c r="L152" s="64"/>
    </row>
    <row r="153" spans="1:12" ht="30.75" thickBot="1">
      <c r="A153" s="23"/>
      <c r="B153" s="15"/>
      <c r="C153" s="11"/>
      <c r="D153" s="7" t="s">
        <v>32</v>
      </c>
      <c r="E153" s="59" t="s">
        <v>45</v>
      </c>
      <c r="F153" s="55">
        <v>50</v>
      </c>
      <c r="G153" s="67">
        <v>4</v>
      </c>
      <c r="H153" s="68">
        <v>0.5</v>
      </c>
      <c r="I153" s="68">
        <v>22.5</v>
      </c>
      <c r="J153" s="55">
        <v>105</v>
      </c>
      <c r="K153" s="74" t="s">
        <v>41</v>
      </c>
      <c r="L153" s="64" t="s">
        <v>48</v>
      </c>
    </row>
    <row r="154" spans="1:12" ht="30.75" thickBot="1">
      <c r="A154" s="23"/>
      <c r="B154" s="15"/>
      <c r="C154" s="11"/>
      <c r="D154" s="6"/>
      <c r="E154" s="60" t="s">
        <v>49</v>
      </c>
      <c r="F154" s="56">
        <v>30</v>
      </c>
      <c r="G154" s="67">
        <v>0.05</v>
      </c>
      <c r="H154" s="68">
        <v>0.01</v>
      </c>
      <c r="I154" s="68">
        <v>15</v>
      </c>
      <c r="J154" s="56">
        <v>77.099999999999994</v>
      </c>
      <c r="K154" s="73" t="s">
        <v>41</v>
      </c>
      <c r="L154" s="72" t="s">
        <v>60</v>
      </c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25.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57">SUM(G147:G155)</f>
        <v>26.290000000000003</v>
      </c>
      <c r="H156" s="19">
        <f t="shared" si="57"/>
        <v>21.450000000000003</v>
      </c>
      <c r="I156" s="19">
        <f t="shared" si="57"/>
        <v>102.51</v>
      </c>
      <c r="J156" s="19">
        <f t="shared" si="57"/>
        <v>697.07</v>
      </c>
      <c r="K156" s="25"/>
      <c r="L156" s="65" t="s">
        <v>76</v>
      </c>
    </row>
    <row r="157" spans="1:12" ht="26.2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740</v>
      </c>
      <c r="G157" s="32">
        <f t="shared" ref="G157" si="58">G146+G156</f>
        <v>26.290000000000003</v>
      </c>
      <c r="H157" s="32">
        <f t="shared" ref="H157" si="59">H146+H156</f>
        <v>21.450000000000003</v>
      </c>
      <c r="I157" s="32">
        <f t="shared" ref="I157" si="60">I146+I156</f>
        <v>102.51</v>
      </c>
      <c r="J157" s="32">
        <f t="shared" ref="J157" si="61">J146+J156</f>
        <v>697.07</v>
      </c>
      <c r="K157" s="32"/>
      <c r="L157" s="57" t="s">
        <v>76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79"/>
      <c r="F158" s="39"/>
      <c r="G158" s="67"/>
      <c r="H158" s="68"/>
      <c r="I158" s="68"/>
      <c r="J158" s="39"/>
      <c r="K158" s="40"/>
      <c r="L158" s="50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thickBot="1">
      <c r="A160" s="23"/>
      <c r="B160" s="15"/>
      <c r="C160" s="11"/>
      <c r="D160" s="7" t="s">
        <v>22</v>
      </c>
      <c r="E160" s="49"/>
      <c r="F160" s="42"/>
      <c r="G160" s="69"/>
      <c r="H160" s="70"/>
      <c r="I160" s="70"/>
      <c r="J160" s="42"/>
      <c r="K160" s="43"/>
      <c r="L160" s="52"/>
    </row>
    <row r="161" spans="1:12" ht="15.75" thickBot="1">
      <c r="A161" s="23"/>
      <c r="B161" s="15"/>
      <c r="C161" s="11"/>
      <c r="D161" s="7" t="s">
        <v>23</v>
      </c>
      <c r="E161" s="59"/>
      <c r="F161" s="42"/>
      <c r="G161" s="69"/>
      <c r="H161" s="70"/>
      <c r="I161" s="70"/>
      <c r="J161" s="42"/>
      <c r="K161" s="51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2">SUM(G158:G164)</f>
        <v>0</v>
      </c>
      <c r="H165" s="19">
        <f t="shared" si="62"/>
        <v>0</v>
      </c>
      <c r="I165" s="19">
        <f t="shared" si="62"/>
        <v>0</v>
      </c>
      <c r="J165" s="19">
        <f t="shared" si="62"/>
        <v>0</v>
      </c>
      <c r="K165" s="25"/>
      <c r="L165" s="65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30.75" thickBot="1">
      <c r="A167" s="23"/>
      <c r="B167" s="15"/>
      <c r="C167" s="11"/>
      <c r="D167" s="7" t="s">
        <v>27</v>
      </c>
      <c r="E167" s="59" t="s">
        <v>51</v>
      </c>
      <c r="F167" s="55">
        <v>250</v>
      </c>
      <c r="G167" s="69">
        <v>7</v>
      </c>
      <c r="H167" s="70">
        <v>5.2</v>
      </c>
      <c r="I167" s="70">
        <v>14.8</v>
      </c>
      <c r="J167" s="55">
        <v>151.5</v>
      </c>
      <c r="K167" s="62">
        <v>204</v>
      </c>
      <c r="L167" s="64" t="s">
        <v>77</v>
      </c>
    </row>
    <row r="168" spans="1:12" ht="30.75" thickBot="1">
      <c r="A168" s="23"/>
      <c r="B168" s="15"/>
      <c r="C168" s="11"/>
      <c r="D168" s="7" t="s">
        <v>28</v>
      </c>
      <c r="E168" s="59" t="s">
        <v>69</v>
      </c>
      <c r="F168" s="55">
        <v>100</v>
      </c>
      <c r="G168" s="69">
        <v>13.8</v>
      </c>
      <c r="H168" s="70">
        <v>12.9</v>
      </c>
      <c r="I168" s="70">
        <v>26.9</v>
      </c>
      <c r="J168" s="55">
        <v>259.2</v>
      </c>
      <c r="K168" s="74" t="s">
        <v>90</v>
      </c>
      <c r="L168" s="64" t="s">
        <v>78</v>
      </c>
    </row>
    <row r="169" spans="1:12" ht="30.75" thickBot="1">
      <c r="A169" s="23"/>
      <c r="B169" s="15"/>
      <c r="C169" s="11"/>
      <c r="D169" s="7" t="s">
        <v>29</v>
      </c>
      <c r="E169" s="59" t="s">
        <v>70</v>
      </c>
      <c r="F169" s="55">
        <v>180</v>
      </c>
      <c r="G169" s="67">
        <v>8.9499999999999993</v>
      </c>
      <c r="H169" s="68">
        <v>6.73</v>
      </c>
      <c r="I169" s="68">
        <v>43</v>
      </c>
      <c r="J169" s="55">
        <v>150.80000000000001</v>
      </c>
      <c r="K169" s="62">
        <v>679</v>
      </c>
      <c r="L169" s="64" t="s">
        <v>66</v>
      </c>
    </row>
    <row r="170" spans="1:12" ht="30.75" thickBot="1">
      <c r="A170" s="23"/>
      <c r="B170" s="15"/>
      <c r="C170" s="11"/>
      <c r="D170" s="7" t="s">
        <v>30</v>
      </c>
      <c r="E170" s="59" t="s">
        <v>85</v>
      </c>
      <c r="F170" s="55">
        <v>200</v>
      </c>
      <c r="G170" s="67">
        <v>1.44</v>
      </c>
      <c r="H170" s="68">
        <v>2.84</v>
      </c>
      <c r="I170" s="68">
        <v>23.31</v>
      </c>
      <c r="J170" s="55">
        <v>104.27</v>
      </c>
      <c r="K170" s="62">
        <v>943</v>
      </c>
      <c r="L170" s="64" t="s">
        <v>56</v>
      </c>
    </row>
    <row r="171" spans="1:12" ht="15.75" thickBot="1">
      <c r="A171" s="23"/>
      <c r="B171" s="15"/>
      <c r="C171" s="11"/>
      <c r="D171" s="7" t="s">
        <v>31</v>
      </c>
      <c r="E171" s="59"/>
      <c r="F171" s="55"/>
      <c r="G171" s="75"/>
      <c r="H171" s="75"/>
      <c r="I171" s="76"/>
      <c r="J171" s="55"/>
      <c r="K171" s="62"/>
      <c r="L171" s="64"/>
    </row>
    <row r="172" spans="1:12" ht="30.75" thickBot="1">
      <c r="A172" s="23"/>
      <c r="B172" s="15"/>
      <c r="C172" s="11"/>
      <c r="D172" s="7" t="s">
        <v>32</v>
      </c>
      <c r="E172" s="59" t="s">
        <v>45</v>
      </c>
      <c r="F172" s="55">
        <v>50</v>
      </c>
      <c r="G172" s="67">
        <v>4</v>
      </c>
      <c r="H172" s="68">
        <v>0.5</v>
      </c>
      <c r="I172" s="68">
        <v>22.5</v>
      </c>
      <c r="J172" s="55">
        <v>105</v>
      </c>
      <c r="K172" s="74" t="s">
        <v>41</v>
      </c>
      <c r="L172" s="64" t="s">
        <v>48</v>
      </c>
    </row>
    <row r="173" spans="1:12" ht="30.75" thickBot="1">
      <c r="A173" s="23"/>
      <c r="B173" s="15"/>
      <c r="C173" s="11"/>
      <c r="D173" s="6"/>
      <c r="E173" s="60" t="s">
        <v>49</v>
      </c>
      <c r="F173" s="56">
        <v>30</v>
      </c>
      <c r="G173" s="67">
        <v>0.05</v>
      </c>
      <c r="H173" s="68">
        <v>0.01</v>
      </c>
      <c r="I173" s="68">
        <v>15</v>
      </c>
      <c r="J173" s="56">
        <v>77.099999999999994</v>
      </c>
      <c r="K173" s="73" t="s">
        <v>41</v>
      </c>
      <c r="L173" s="72" t="s">
        <v>60</v>
      </c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25.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63">SUM(G166:G174)</f>
        <v>35.239999999999995</v>
      </c>
      <c r="H175" s="19">
        <f t="shared" si="63"/>
        <v>28.180000000000003</v>
      </c>
      <c r="I175" s="19">
        <f t="shared" si="63"/>
        <v>145.51</v>
      </c>
      <c r="J175" s="19">
        <f t="shared" si="63"/>
        <v>847.87</v>
      </c>
      <c r="K175" s="25"/>
      <c r="L175" s="65" t="s">
        <v>76</v>
      </c>
    </row>
    <row r="176" spans="1:12" ht="26.2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810</v>
      </c>
      <c r="G176" s="32">
        <f t="shared" ref="G176" si="64">G165+G175</f>
        <v>35.239999999999995</v>
      </c>
      <c r="H176" s="32">
        <f t="shared" ref="H176" si="65">H165+H175</f>
        <v>28.180000000000003</v>
      </c>
      <c r="I176" s="32">
        <f t="shared" ref="I176" si="66">I165+I175</f>
        <v>145.51</v>
      </c>
      <c r="J176" s="32">
        <f t="shared" ref="J176" si="67">J165+J175</f>
        <v>847.87</v>
      </c>
      <c r="K176" s="32"/>
      <c r="L176" s="57" t="s">
        <v>76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8"/>
      <c r="F177" s="39"/>
      <c r="G177" s="67"/>
      <c r="H177" s="68"/>
      <c r="I177" s="68"/>
      <c r="J177" s="39"/>
      <c r="K177" s="40"/>
      <c r="L177" s="50"/>
    </row>
    <row r="178" spans="1:12" ht="15">
      <c r="A178" s="23"/>
      <c r="B178" s="15"/>
      <c r="C178" s="11"/>
      <c r="D178" s="6"/>
      <c r="E178" s="41"/>
      <c r="F178" s="42"/>
      <c r="G178" s="66"/>
      <c r="H178" s="66"/>
      <c r="I178" s="66"/>
      <c r="J178" s="42"/>
      <c r="K178" s="43"/>
      <c r="L178" s="42"/>
    </row>
    <row r="179" spans="1:12" ht="15.75" thickBot="1">
      <c r="A179" s="23"/>
      <c r="B179" s="15"/>
      <c r="C179" s="11"/>
      <c r="D179" s="7" t="s">
        <v>22</v>
      </c>
      <c r="E179" s="59"/>
      <c r="F179" s="42"/>
      <c r="G179" s="69"/>
      <c r="H179" s="70"/>
      <c r="I179" s="70"/>
      <c r="J179" s="42"/>
      <c r="K179" s="43"/>
      <c r="L179" s="52"/>
    </row>
    <row r="180" spans="1:12" ht="15.75" thickBot="1">
      <c r="A180" s="23"/>
      <c r="B180" s="15"/>
      <c r="C180" s="11"/>
      <c r="D180" s="7" t="s">
        <v>23</v>
      </c>
      <c r="E180" s="59"/>
      <c r="F180" s="42"/>
      <c r="G180" s="69"/>
      <c r="H180" s="70"/>
      <c r="I180" s="70"/>
      <c r="J180" s="42"/>
      <c r="K180" s="51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65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30.75" thickBot="1">
      <c r="A186" s="23"/>
      <c r="B186" s="15"/>
      <c r="C186" s="11"/>
      <c r="D186" s="7" t="s">
        <v>27</v>
      </c>
      <c r="E186" s="59" t="s">
        <v>71</v>
      </c>
      <c r="F186" s="55">
        <v>250</v>
      </c>
      <c r="G186" s="69">
        <v>7</v>
      </c>
      <c r="H186" s="70">
        <v>5.2</v>
      </c>
      <c r="I186" s="70">
        <v>14.8</v>
      </c>
      <c r="J186" s="55">
        <v>151.5</v>
      </c>
      <c r="K186" s="62">
        <v>223</v>
      </c>
      <c r="L186" s="64" t="s">
        <v>77</v>
      </c>
    </row>
    <row r="187" spans="1:12" ht="30.75" thickBot="1">
      <c r="A187" s="23"/>
      <c r="B187" s="15"/>
      <c r="C187" s="11"/>
      <c r="D187" s="7" t="s">
        <v>28</v>
      </c>
      <c r="E187" s="59" t="s">
        <v>52</v>
      </c>
      <c r="F187" s="55">
        <v>90</v>
      </c>
      <c r="G187" s="69">
        <v>13.8</v>
      </c>
      <c r="H187" s="70">
        <v>12.9</v>
      </c>
      <c r="I187" s="70">
        <v>26.9</v>
      </c>
      <c r="J187" s="55">
        <v>259.2</v>
      </c>
      <c r="K187" s="62" t="s">
        <v>86</v>
      </c>
      <c r="L187" s="64" t="s">
        <v>84</v>
      </c>
    </row>
    <row r="188" spans="1:12" ht="30.75" thickBot="1">
      <c r="A188" s="23"/>
      <c r="B188" s="15"/>
      <c r="C188" s="11"/>
      <c r="D188" s="7" t="s">
        <v>29</v>
      </c>
      <c r="E188" s="59" t="s">
        <v>72</v>
      </c>
      <c r="F188" s="55">
        <v>180</v>
      </c>
      <c r="G188" s="67">
        <v>4.3899999999999997</v>
      </c>
      <c r="H188" s="68">
        <v>3.84</v>
      </c>
      <c r="I188" s="68">
        <v>44.26</v>
      </c>
      <c r="J188" s="55">
        <v>150.80000000000001</v>
      </c>
      <c r="K188" s="62">
        <v>688</v>
      </c>
      <c r="L188" s="64" t="s">
        <v>46</v>
      </c>
    </row>
    <row r="189" spans="1:12" ht="30.75" thickBot="1">
      <c r="A189" s="23"/>
      <c r="B189" s="15"/>
      <c r="C189" s="11"/>
      <c r="D189" s="7" t="s">
        <v>30</v>
      </c>
      <c r="E189" s="59" t="s">
        <v>59</v>
      </c>
      <c r="F189" s="55">
        <v>200</v>
      </c>
      <c r="G189" s="67">
        <v>1.44</v>
      </c>
      <c r="H189" s="68">
        <v>2.84</v>
      </c>
      <c r="I189" s="68">
        <v>23.31</v>
      </c>
      <c r="J189" s="55">
        <v>104.27</v>
      </c>
      <c r="K189" s="62">
        <v>859</v>
      </c>
      <c r="L189" s="64" t="s">
        <v>56</v>
      </c>
    </row>
    <row r="190" spans="1:12" ht="15.75" thickBot="1">
      <c r="A190" s="23"/>
      <c r="B190" s="15"/>
      <c r="C190" s="11"/>
      <c r="D190" s="7" t="s">
        <v>31</v>
      </c>
      <c r="E190" s="59"/>
      <c r="F190" s="55"/>
      <c r="G190" s="75"/>
      <c r="H190" s="75"/>
      <c r="I190" s="76"/>
      <c r="J190" s="55"/>
      <c r="K190" s="62"/>
      <c r="L190" s="64"/>
    </row>
    <row r="191" spans="1:12" ht="30.75" thickBot="1">
      <c r="A191" s="23"/>
      <c r="B191" s="15"/>
      <c r="C191" s="11"/>
      <c r="D191" s="7" t="s">
        <v>32</v>
      </c>
      <c r="E191" s="59" t="s">
        <v>45</v>
      </c>
      <c r="F191" s="55">
        <v>50</v>
      </c>
      <c r="G191" s="67">
        <v>4</v>
      </c>
      <c r="H191" s="68">
        <v>0.5</v>
      </c>
      <c r="I191" s="68">
        <v>22.5</v>
      </c>
      <c r="J191" s="55">
        <v>105</v>
      </c>
      <c r="K191" s="74" t="s">
        <v>41</v>
      </c>
      <c r="L191" s="64" t="s">
        <v>48</v>
      </c>
    </row>
    <row r="192" spans="1:12" ht="30.75" thickBot="1">
      <c r="A192" s="23"/>
      <c r="B192" s="15"/>
      <c r="C192" s="11"/>
      <c r="D192" s="6"/>
      <c r="E192" s="60" t="s">
        <v>49</v>
      </c>
      <c r="F192" s="56">
        <v>30</v>
      </c>
      <c r="G192" s="67">
        <v>0.05</v>
      </c>
      <c r="H192" s="68">
        <v>0.01</v>
      </c>
      <c r="I192" s="68">
        <v>15</v>
      </c>
      <c r="J192" s="56">
        <v>77.099999999999994</v>
      </c>
      <c r="K192" s="73" t="s">
        <v>41</v>
      </c>
      <c r="L192" s="72" t="s">
        <v>60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25.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69">SUM(G185:G193)</f>
        <v>30.680000000000003</v>
      </c>
      <c r="H194" s="19">
        <f t="shared" si="69"/>
        <v>25.290000000000003</v>
      </c>
      <c r="I194" s="19">
        <f t="shared" si="69"/>
        <v>146.77000000000001</v>
      </c>
      <c r="J194" s="19">
        <f t="shared" si="69"/>
        <v>847.87</v>
      </c>
      <c r="K194" s="25"/>
      <c r="L194" s="65" t="s">
        <v>76</v>
      </c>
    </row>
    <row r="195" spans="1:12" ht="25.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800</v>
      </c>
      <c r="G195" s="32">
        <f t="shared" ref="G195" si="70">G184+G194</f>
        <v>30.680000000000003</v>
      </c>
      <c r="H195" s="32">
        <f t="shared" ref="H195" si="71">H184+H194</f>
        <v>25.290000000000003</v>
      </c>
      <c r="I195" s="32">
        <f t="shared" ref="I195" si="72">I184+I194</f>
        <v>146.77000000000001</v>
      </c>
      <c r="J195" s="32">
        <f t="shared" ref="J195" si="73">J184+J194</f>
        <v>847.87</v>
      </c>
      <c r="K195" s="32"/>
      <c r="L195" s="57" t="s">
        <v>76</v>
      </c>
    </row>
    <row r="196" spans="1:1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789</v>
      </c>
      <c r="G196" s="34">
        <f t="shared" ref="G196:J196" si="74">(G24+G43+G62+G81+G100+G119+G138+G157+G176+G195)/(IF(G24=0,0,1)+IF(G43=0,0,1)+IF(G62=0,0,1)+IF(G81=0,0,1)+IF(G100=0,0,1)+IF(G119=0,0,1)+IF(G138=0,0,1)+IF(G157=0,0,1)+IF(G176=0,0,1)+IF(G195=0,0,1))</f>
        <v>30.881999999999998</v>
      </c>
      <c r="H196" s="34">
        <f t="shared" si="74"/>
        <v>25.355000000000004</v>
      </c>
      <c r="I196" s="34">
        <f t="shared" si="74"/>
        <v>129.88799999999998</v>
      </c>
      <c r="J196" s="34">
        <f t="shared" si="74"/>
        <v>832.89600000000007</v>
      </c>
      <c r="K196" s="34"/>
      <c r="L196" s="81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2024-08-21T09:16:29Z</dcterms:modified>
</cp:coreProperties>
</file>